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5" activeTab="0"/>
  </bookViews>
  <sheets>
    <sheet name="20150301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<sst xmlns="http://schemas.openxmlformats.org/spreadsheetml/2006/main" count="91" uniqueCount="88">
  <si>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Конфігурації</t>
  </si>
  <si>
    <t>Вартість</t>
  </si>
  <si>
    <t>BAS Бухгалтерія. Базова</t>
  </si>
  <si>
    <t>BAS Бухгалтерія. ПРОФ.</t>
  </si>
  <si>
    <t>BAS Бухгалтерія. ПРОФ. Комплект на 5 користувачів</t>
  </si>
  <si>
    <t>BAS Бухгалтерія. КОРП</t>
  </si>
  <si>
    <t>BAS Малий бізнес. ПРОФ</t>
  </si>
  <si>
    <t>BAS Малий бізнес. ПРОФ Комплект на 5 користувачів</t>
  </si>
  <si>
    <t>BAS Роздрібна торгівля</t>
  </si>
  <si>
    <t>BAS Управління торгівлею</t>
  </si>
  <si>
    <t>BAS Комплексне управління підприємством</t>
  </si>
  <si>
    <t>BAS ERP</t>
  </si>
  <si>
    <t>Клієнтські ліцензії</t>
  </si>
  <si>
    <t>BAS Клієнтська ліцензія на 1 робоче місце</t>
  </si>
  <si>
    <t>BAS Клієнтська ліцензія на 5 робочих місць</t>
  </si>
  <si>
    <t>BAS Клієнтська ліцензія на 10 робочих місць</t>
  </si>
  <si>
    <t>BAS Клієнтська ліцензія на 20 робочих місць</t>
  </si>
  <si>
    <t>BAS Клієнтська ліцензія на 50 робочих місць</t>
  </si>
  <si>
    <t>BAS Клієнтська ліцензія на 100 робочих місць</t>
  </si>
  <si>
    <t>BAS Клієнтська ліцензія на 300 робочих місць</t>
  </si>
  <si>
    <t>BAS Клієнтська ліцензія на 500 робочих місць</t>
  </si>
  <si>
    <t>Серверні ліцензії</t>
  </si>
  <si>
    <t>BAS Ліцензія на сервер 32</t>
  </si>
  <si>
    <t>BAS Ліцензія на сервер 64</t>
  </si>
  <si>
    <t>BAS Ліцензія на сервер МІНІ</t>
  </si>
  <si>
    <t>BAS Ліцензія КОРП на сервер 64</t>
  </si>
  <si>
    <t>Мобільні клієнтські ліцензії</t>
  </si>
  <si>
    <t>Клієнтська ліцензія на 1 мобільне робоче місце</t>
  </si>
  <si>
    <t>Клієнтська ліцензія на 5 мобільних робочих місць</t>
  </si>
  <si>
    <t>Клієнтська ліцензія на 10 мобільних робочих місць</t>
  </si>
  <si>
    <t>Клієнтська ліцензія на 20 мобільних робочих місць</t>
  </si>
  <si>
    <t>Клієнтська ліцензія на 50 мобільних робочих місць</t>
  </si>
  <si>
    <t>Клієнтська ліцензія на 100 мобільних робочих місць</t>
  </si>
  <si>
    <t>Клієнтська ліцензія на 300 мобільних робочих місць</t>
  </si>
  <si>
    <t>Клієнтська ліцензія на 500 мобільних робочих місць</t>
  </si>
  <si>
    <t>ІТС</t>
  </si>
  <si>
    <t>ІТС ПРОФ</t>
  </si>
  <si>
    <t>24 міс.</t>
  </si>
  <si>
    <t>12 міс.</t>
  </si>
  <si>
    <t>6 міс.</t>
  </si>
  <si>
    <t>3 міс.</t>
  </si>
  <si>
    <t>1 міс.</t>
  </si>
  <si>
    <t>з помісячною оплатою</t>
  </si>
  <si>
    <t>пільговий супровід 12 міс. за схемою 8+4</t>
  </si>
  <si>
    <t>ІТС ТЕХНО</t>
  </si>
  <si>
    <t>ІТС ДЛЯ ВІДДАЛЕНОГО ОФІСУ на 12 міс. (залежно від кількості дозволів)</t>
  </si>
  <si>
    <t>від 1 до 5</t>
  </si>
  <si>
    <t>від 6 до 10</t>
  </si>
  <si>
    <t>від 11 до 20</t>
  </si>
  <si>
    <t>від 21 до 50</t>
  </si>
  <si>
    <t>від 51 до 100</t>
  </si>
  <si>
    <t>понад 100</t>
  </si>
  <si>
    <t>Апгрейд з ІТС Україна ТЕХНО на ІТС Україна ПРОФ</t>
  </si>
  <si>
    <t>доплата за 1 місяць</t>
  </si>
  <si>
    <t>доплата за 2 місяці</t>
  </si>
  <si>
    <t>доплата за 3 місяці</t>
  </si>
  <si>
    <t>доплата за 4 місяці</t>
  </si>
  <si>
    <t>доплата за 5 місяців</t>
  </si>
  <si>
    <t>доплата за 6 місяців</t>
  </si>
  <si>
    <t>доплата за 7 місяців</t>
  </si>
  <si>
    <t>доплата за 8 місяців</t>
  </si>
  <si>
    <t>доплата за 9 місяців</t>
  </si>
  <si>
    <t>доплата за 10 місяців</t>
  </si>
  <si>
    <t>доплата за 11 місяців</t>
  </si>
  <si>
    <t xml:space="preserve">Онлайн-сервіс "FREDO" </t>
  </si>
  <si>
    <t>Доступ до пакету онлайн-сервісів "FREDO" для юр. особи на 12 міс.</t>
  </si>
  <si>
    <t>Доступ до пакету онлайн-сервісів "FREDO" для юр. особи (додаткове підключення) на 1 міс.</t>
  </si>
  <si>
    <t>Доступ до пакету онлайн-сервісів "FREDO" для ФОП на ССО на 12 міс.</t>
  </si>
  <si>
    <t>Доступ до пакету онлайн-сервісів "FREDO" для ФОП на ССО (додаткове підключення) на 1 міс.</t>
  </si>
  <si>
    <t>Сервіс здачі електронної звітності "FREDO Звіт"</t>
  </si>
  <si>
    <t>Доступ до онлайн-сервісу "FREDO Звіт" для юр. особи (додаткове підключення) на 1 міс.</t>
  </si>
  <si>
    <t>Доступ до онлайн-сервісу "FREDO Звіт" для ФОП на ССО (додаткове підключення) на 1 міс.</t>
  </si>
  <si>
    <t>Доступ до онлайн-сервісу "FREDO ДокМен" (додаткове підключення) на 1 міс</t>
  </si>
  <si>
    <t>Доступ до пакету онлайн-сервісів "Тех.підтримка" на 12 міс.</t>
  </si>
  <si>
    <t>Доступ до онлайн-сервісу "RDI Service" на 12 міс.</t>
  </si>
  <si>
    <t>ІТС РЕТРО</t>
  </si>
  <si>
    <t>ІТС Ретро 1-ї категорії на 12 міс.</t>
  </si>
  <si>
    <t>ІТС Ретро 2-ї категорії на 12 міс.</t>
  </si>
  <si>
    <t>ІТС Ретро 3-ї категорії на 12 міс.</t>
  </si>
  <si>
    <t>ІТС Ретро 4-ї категорії на 12 міс.</t>
  </si>
  <si>
    <t>FlyDoc</t>
  </si>
  <si>
    <t>Пактум.Контрагент</t>
  </si>
  <si>
    <t>Доступ до онлайн-сервісу електронного документообігу "FlyDoc" для юридичної особи на 1 рік</t>
  </si>
  <si>
    <t>Доступ до онлайн-сервісу електронного документообігу "FlyDoc" для фізичної особи – підприємця (ФОП) на 1 рік</t>
  </si>
  <si>
    <t>Доступ до онлайн-сервісу Пактум.Контрагент Бізнес-2200 на 12 міс.</t>
  </si>
  <si>
    <t>Доступ до онлайн-сервісу Пактум.Контрагент Бізнес-1200 на 6 міс.</t>
  </si>
  <si>
    <t>Доступ до онлайн-сервісу Пактум.Контрагент Бізнес-300 на 3 міс.</t>
  </si>
  <si>
    <t>За додатковою інформацією звертайтеся за номерами телефонів вказаними на сайті.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</si>
</sst>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21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0"/>
  <sheetViews>
    <sheetView tabSelected="1" zoomScale="175" zoomScaleNormal="175" zoomScalePageLayoutView="0" workbookViewId="0" topLeftCell="A73">
      <selection activeCell="D79" sqref="D79"/>
    </sheetView>
  </sheetViews>
  <sheetFormatPr defaultColWidth="11.625" defaultRowHeight="12.75" outlineLevelRow="1"/>
  <cols>
    <col min="1" max="1" width="20.875" style="1" customWidth="1"/>
    <col min="2" max="2" width="59.75390625" style="2" customWidth="1"/>
    <col min="3" max="3" width="17.375" style="3" customWidth="1"/>
    <col min="4" max="4" width="17.375" style="1" customWidth="1"/>
    <col min="5" max="5" width="56.25390625" style="1" customWidth="1"/>
    <col min="6" max="6" width="17.375" style="1" customWidth="1"/>
    <col min="7" max="20" width="17.375" style="4" customWidth="1"/>
    <col min="21" max="250" width="17.375" style="1" customWidth="1"/>
    <col min="251" max="253" width="11.625" style="1" customWidth="1"/>
  </cols>
  <sheetData>
    <row r="1" spans="1:20" s="9" customFormat="1" ht="15">
      <c r="A1" s="38" t="s">
        <v>0</v>
      </c>
      <c r="B1" s="38"/>
      <c r="C1" s="5" t="s">
        <v>1</v>
      </c>
      <c r="D1" s="39"/>
      <c r="E1" s="39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9" customFormat="1" ht="15" outlineLevel="1">
      <c r="A2" s="10">
        <v>2900002013306</v>
      </c>
      <c r="B2" s="11" t="s">
        <v>2</v>
      </c>
      <c r="C2" s="12">
        <v>4200</v>
      </c>
      <c r="D2" s="6"/>
      <c r="E2" s="6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9" customFormat="1" ht="15" outlineLevel="1">
      <c r="A3" s="10">
        <v>2900001847704</v>
      </c>
      <c r="B3" s="11" t="s">
        <v>3</v>
      </c>
      <c r="C3" s="12">
        <v>8400</v>
      </c>
      <c r="D3" s="6"/>
      <c r="E3" s="6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15" outlineLevel="1">
      <c r="A4" s="10">
        <v>2900001847711</v>
      </c>
      <c r="B4" s="11" t="s">
        <v>4</v>
      </c>
      <c r="C4" s="12">
        <v>16200</v>
      </c>
      <c r="D4" s="6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9" customFormat="1" ht="15" outlineLevel="1">
      <c r="A5" s="10">
        <v>2900002013313</v>
      </c>
      <c r="B5" s="11" t="s">
        <v>5</v>
      </c>
      <c r="C5" s="12">
        <v>24000</v>
      </c>
      <c r="D5" s="6"/>
      <c r="E5" s="6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5" outlineLevel="1">
      <c r="A6" s="10">
        <v>2900001847735</v>
      </c>
      <c r="B6" s="11" t="s">
        <v>6</v>
      </c>
      <c r="C6" s="12">
        <v>10800</v>
      </c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9" customFormat="1" ht="15" outlineLevel="1">
      <c r="A7" s="10">
        <v>2900001847742</v>
      </c>
      <c r="B7" s="11" t="s">
        <v>7</v>
      </c>
      <c r="C7" s="12">
        <v>21600</v>
      </c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9" customFormat="1" ht="15" outlineLevel="1">
      <c r="A8" s="10">
        <v>2900001847766</v>
      </c>
      <c r="B8" s="11" t="s">
        <v>8</v>
      </c>
      <c r="C8" s="12">
        <v>8400</v>
      </c>
      <c r="D8" s="6"/>
      <c r="E8" s="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9" customFormat="1" ht="15" outlineLevel="1">
      <c r="A9" s="10">
        <v>2900001961516</v>
      </c>
      <c r="B9" s="11" t="s">
        <v>9</v>
      </c>
      <c r="C9" s="12">
        <v>10800</v>
      </c>
      <c r="D9" s="6"/>
      <c r="E9" s="6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9" customFormat="1" ht="15" outlineLevel="1">
      <c r="A10" s="10">
        <v>2900002082524</v>
      </c>
      <c r="B10" s="11" t="s">
        <v>10</v>
      </c>
      <c r="C10" s="12">
        <v>64800</v>
      </c>
      <c r="D10" s="6"/>
      <c r="E10" s="6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9" customFormat="1" ht="15" outlineLevel="1">
      <c r="A11" s="10">
        <v>2900001856713</v>
      </c>
      <c r="B11" s="11" t="s">
        <v>11</v>
      </c>
      <c r="C11" s="12">
        <v>216000</v>
      </c>
      <c r="D11" s="6"/>
      <c r="E11" s="6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6" ht="15">
      <c r="A12" s="38" t="s">
        <v>12</v>
      </c>
      <c r="B12" s="38"/>
      <c r="C12" s="38"/>
      <c r="D12" s="13"/>
      <c r="E12" s="14"/>
      <c r="F12" s="15"/>
    </row>
    <row r="13" spans="1:20" s="9" customFormat="1" ht="15" outlineLevel="1">
      <c r="A13" s="10">
        <v>2900001799171</v>
      </c>
      <c r="B13" s="11" t="s">
        <v>13</v>
      </c>
      <c r="C13" s="12">
        <v>4200</v>
      </c>
      <c r="D13" s="8"/>
      <c r="E13" s="16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6" ht="12.75" outlineLevel="1">
      <c r="A14" s="10">
        <v>2900001799188</v>
      </c>
      <c r="B14" s="11" t="s">
        <v>14</v>
      </c>
      <c r="C14" s="12">
        <v>14400</v>
      </c>
      <c r="D14" s="17"/>
      <c r="E14" s="18"/>
      <c r="F14" s="19"/>
    </row>
    <row r="15" spans="1:6" ht="12.75" outlineLevel="1">
      <c r="A15" s="10">
        <v>2900001799195</v>
      </c>
      <c r="B15" s="11" t="s">
        <v>15</v>
      </c>
      <c r="C15" s="12">
        <v>27000</v>
      </c>
      <c r="D15" s="17"/>
      <c r="E15" s="18"/>
      <c r="F15" s="19"/>
    </row>
    <row r="16" spans="1:6" ht="12.75" outlineLevel="1">
      <c r="A16" s="10">
        <v>2900001799201</v>
      </c>
      <c r="B16" s="11" t="s">
        <v>16</v>
      </c>
      <c r="C16" s="12">
        <v>51600</v>
      </c>
      <c r="D16" s="17"/>
      <c r="E16" s="18"/>
      <c r="F16" s="19"/>
    </row>
    <row r="17" spans="1:6" ht="12.75" outlineLevel="1">
      <c r="A17" s="10">
        <v>2900001799218</v>
      </c>
      <c r="B17" s="11" t="s">
        <v>17</v>
      </c>
      <c r="C17" s="12">
        <v>126000</v>
      </c>
      <c r="D17" s="17"/>
      <c r="E17" s="18"/>
      <c r="F17" s="19"/>
    </row>
    <row r="18" spans="1:6" ht="12.75" outlineLevel="1">
      <c r="A18" s="10">
        <v>2900001799225</v>
      </c>
      <c r="B18" s="11" t="s">
        <v>18</v>
      </c>
      <c r="C18" s="12">
        <v>222000</v>
      </c>
      <c r="D18" s="17"/>
      <c r="E18" s="18"/>
      <c r="F18" s="19"/>
    </row>
    <row r="19" spans="1:6" ht="12.75" outlineLevel="1">
      <c r="A19" s="10">
        <v>2900001799232</v>
      </c>
      <c r="B19" s="11" t="s">
        <v>19</v>
      </c>
      <c r="C19" s="12">
        <v>660000</v>
      </c>
      <c r="D19" s="17"/>
      <c r="E19" s="18"/>
      <c r="F19" s="19"/>
    </row>
    <row r="20" spans="1:6" ht="12.75" outlineLevel="1">
      <c r="A20" s="10">
        <v>2900001799249</v>
      </c>
      <c r="B20" s="11" t="s">
        <v>20</v>
      </c>
      <c r="C20" s="12">
        <v>1092000</v>
      </c>
      <c r="D20" s="17"/>
      <c r="E20" s="18"/>
      <c r="F20" s="19"/>
    </row>
    <row r="21" spans="1:6" ht="15">
      <c r="A21" s="38" t="s">
        <v>21</v>
      </c>
      <c r="B21" s="38"/>
      <c r="C21" s="38"/>
      <c r="D21" s="17"/>
      <c r="E21" s="18"/>
      <c r="F21" s="19"/>
    </row>
    <row r="22" spans="1:20" s="9" customFormat="1" ht="15" outlineLevel="1">
      <c r="A22" s="10">
        <v>2900001878333</v>
      </c>
      <c r="B22" s="11" t="s">
        <v>22</v>
      </c>
      <c r="C22" s="12">
        <v>30000</v>
      </c>
      <c r="D22" s="8"/>
      <c r="E22" s="16"/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6" ht="12.75" outlineLevel="1">
      <c r="A23" s="10">
        <v>2900001878340</v>
      </c>
      <c r="B23" s="11" t="s">
        <v>23</v>
      </c>
      <c r="C23" s="12">
        <v>51600</v>
      </c>
      <c r="D23" s="17"/>
      <c r="E23" s="18"/>
      <c r="F23" s="19"/>
    </row>
    <row r="24" spans="1:6" ht="12.75" outlineLevel="1">
      <c r="A24" s="10">
        <v>2900001878357</v>
      </c>
      <c r="B24" s="11" t="s">
        <v>24</v>
      </c>
      <c r="C24" s="12">
        <v>12000</v>
      </c>
      <c r="D24" s="17"/>
      <c r="E24" s="18"/>
      <c r="F24" s="19"/>
    </row>
    <row r="25" spans="1:6" ht="12.75" outlineLevel="1">
      <c r="A25" s="10">
        <v>2900001996020</v>
      </c>
      <c r="B25" s="11" t="s">
        <v>25</v>
      </c>
      <c r="C25" s="12">
        <v>85000</v>
      </c>
      <c r="D25" s="17"/>
      <c r="E25" s="18"/>
      <c r="F25" s="19"/>
    </row>
    <row r="26" spans="1:6" ht="15">
      <c r="A26" s="38" t="s">
        <v>26</v>
      </c>
      <c r="B26" s="38"/>
      <c r="C26" s="38"/>
      <c r="D26" s="13"/>
      <c r="E26" s="14"/>
      <c r="F26" s="15"/>
    </row>
    <row r="27" spans="1:20" s="9" customFormat="1" ht="15" outlineLevel="1">
      <c r="A27" s="10">
        <v>2900001904674</v>
      </c>
      <c r="B27" s="11" t="s">
        <v>27</v>
      </c>
      <c r="C27" s="12">
        <f>600*1.2</f>
        <v>720</v>
      </c>
      <c r="D27" s="8"/>
      <c r="E27" s="16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6" ht="12.75" outlineLevel="1">
      <c r="A28" s="10">
        <v>2900001904681</v>
      </c>
      <c r="B28" s="11" t="s">
        <v>28</v>
      </c>
      <c r="C28" s="12">
        <f>2055*1.2</f>
        <v>2466</v>
      </c>
      <c r="D28" s="17"/>
      <c r="E28" s="18"/>
      <c r="F28" s="19"/>
    </row>
    <row r="29" spans="1:6" ht="12.75" outlineLevel="1">
      <c r="A29" s="10">
        <v>2900001904698</v>
      </c>
      <c r="B29" s="11" t="s">
        <v>29</v>
      </c>
      <c r="C29" s="12">
        <f>3940*1.2</f>
        <v>4728</v>
      </c>
      <c r="D29" s="17"/>
      <c r="E29" s="18"/>
      <c r="F29" s="19"/>
    </row>
    <row r="30" spans="1:6" ht="12.75" outlineLevel="1">
      <c r="A30" s="10">
        <v>2900001904704</v>
      </c>
      <c r="B30" s="11" t="s">
        <v>30</v>
      </c>
      <c r="C30" s="12">
        <f>7430*1.2</f>
        <v>8916</v>
      </c>
      <c r="D30" s="17"/>
      <c r="E30" s="18"/>
      <c r="F30" s="19"/>
    </row>
    <row r="31" spans="1:6" ht="12.75" outlineLevel="1">
      <c r="A31" s="10">
        <v>2900001904711</v>
      </c>
      <c r="B31" s="11" t="s">
        <v>31</v>
      </c>
      <c r="C31" s="12">
        <f>17830*1.2</f>
        <v>21396</v>
      </c>
      <c r="D31" s="17"/>
      <c r="E31" s="18"/>
      <c r="F31" s="19"/>
    </row>
    <row r="32" spans="1:6" ht="12.75" outlineLevel="1">
      <c r="A32" s="10">
        <v>2900001904728</v>
      </c>
      <c r="B32" s="11" t="s">
        <v>32</v>
      </c>
      <c r="C32" s="12">
        <f>34285*1.2</f>
        <v>41142</v>
      </c>
      <c r="D32" s="17"/>
      <c r="E32" s="18"/>
      <c r="F32" s="19"/>
    </row>
    <row r="33" spans="1:6" ht="12.75" outlineLevel="1">
      <c r="A33" s="10">
        <v>2900001904735</v>
      </c>
      <c r="B33" s="11" t="s">
        <v>33</v>
      </c>
      <c r="C33" s="12">
        <f>107710*1.2</f>
        <v>129252</v>
      </c>
      <c r="D33" s="17"/>
      <c r="E33" s="18"/>
      <c r="F33" s="19"/>
    </row>
    <row r="34" spans="1:6" ht="12.75" outlineLevel="1">
      <c r="A34" s="10">
        <v>2900001904742</v>
      </c>
      <c r="B34" s="11" t="s">
        <v>34</v>
      </c>
      <c r="C34" s="12">
        <f>168570*1.2</f>
        <v>202284</v>
      </c>
      <c r="D34" s="17"/>
      <c r="E34" s="18"/>
      <c r="F34" s="19"/>
    </row>
    <row r="35" spans="1:6" ht="15">
      <c r="A35" s="20" t="s">
        <v>35</v>
      </c>
      <c r="B35" s="21"/>
      <c r="C35" s="21"/>
      <c r="D35" s="13"/>
      <c r="E35" s="14"/>
      <c r="F35" s="15"/>
    </row>
    <row r="36" spans="1:20" s="9" customFormat="1" ht="12.75" customHeight="1" outlineLevel="1">
      <c r="A36" s="37" t="s">
        <v>36</v>
      </c>
      <c r="B36" s="37"/>
      <c r="C36" s="2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9" customFormat="1" ht="15" outlineLevel="1">
      <c r="A37" s="23"/>
      <c r="B37" s="24" t="s">
        <v>37</v>
      </c>
      <c r="C37" s="25">
        <v>23760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46" s="27" customFormat="1" ht="12.75" outlineLevel="1">
      <c r="A38" s="23"/>
      <c r="B38" s="24" t="s">
        <v>38</v>
      </c>
      <c r="C38" s="25">
        <v>11880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3" ht="12.75" outlineLevel="1">
      <c r="A39" s="23"/>
      <c r="B39" s="24" t="s">
        <v>39</v>
      </c>
      <c r="C39" s="25">
        <v>6480</v>
      </c>
    </row>
    <row r="40" spans="1:3" ht="12.75" outlineLevel="1">
      <c r="A40" s="23"/>
      <c r="B40" s="24" t="s">
        <v>40</v>
      </c>
      <c r="C40" s="25">
        <v>3600</v>
      </c>
    </row>
    <row r="41" spans="1:3" ht="12.75" outlineLevel="1">
      <c r="A41" s="23"/>
      <c r="B41" s="24" t="s">
        <v>41</v>
      </c>
      <c r="C41" s="25">
        <v>1800</v>
      </c>
    </row>
    <row r="42" spans="1:3" ht="12.75" outlineLevel="1">
      <c r="A42" s="23"/>
      <c r="B42" s="24" t="s">
        <v>42</v>
      </c>
      <c r="C42" s="25">
        <v>1200</v>
      </c>
    </row>
    <row r="43" spans="1:3" ht="12.75" outlineLevel="1">
      <c r="A43" s="23"/>
      <c r="B43" s="24" t="s">
        <v>43</v>
      </c>
      <c r="C43" s="25">
        <v>6960</v>
      </c>
    </row>
    <row r="44" spans="1:3" ht="12.75" customHeight="1" outlineLevel="1">
      <c r="A44" s="37" t="s">
        <v>44</v>
      </c>
      <c r="B44" s="37"/>
      <c r="C44" s="25"/>
    </row>
    <row r="45" spans="1:3" ht="12.75" outlineLevel="1">
      <c r="A45" s="23"/>
      <c r="B45" s="24" t="s">
        <v>38</v>
      </c>
      <c r="C45" s="25">
        <v>7920</v>
      </c>
    </row>
    <row r="46" spans="1:3" ht="12.75" outlineLevel="1">
      <c r="A46" s="23"/>
      <c r="B46" s="24" t="s">
        <v>39</v>
      </c>
      <c r="C46" s="25">
        <v>4680</v>
      </c>
    </row>
    <row r="47" spans="1:3" ht="12.75" outlineLevel="1">
      <c r="A47" s="23"/>
      <c r="B47" s="24" t="s">
        <v>42</v>
      </c>
      <c r="C47" s="25">
        <v>792</v>
      </c>
    </row>
    <row r="48" spans="1:3" ht="12.75" outlineLevel="1">
      <c r="A48" s="37" t="s">
        <v>75</v>
      </c>
      <c r="B48" s="37"/>
      <c r="C48" s="25"/>
    </row>
    <row r="49" spans="1:3" ht="12.75" outlineLevel="1">
      <c r="A49" s="23"/>
      <c r="B49" s="24" t="s">
        <v>76</v>
      </c>
      <c r="C49" s="25">
        <v>16740</v>
      </c>
    </row>
    <row r="50" spans="1:3" ht="12.75" outlineLevel="1">
      <c r="A50" s="23"/>
      <c r="B50" s="24" t="s">
        <v>77</v>
      </c>
      <c r="C50" s="25">
        <v>21600</v>
      </c>
    </row>
    <row r="51" spans="1:3" ht="12.75" outlineLevel="1">
      <c r="A51" s="23"/>
      <c r="B51" s="24" t="s">
        <v>78</v>
      </c>
      <c r="C51" s="25">
        <v>31320</v>
      </c>
    </row>
    <row r="52" spans="1:3" ht="12.75" outlineLevel="1">
      <c r="A52" s="23"/>
      <c r="B52" s="24" t="s">
        <v>79</v>
      </c>
      <c r="C52" s="25">
        <v>41040</v>
      </c>
    </row>
    <row r="53" spans="1:3" ht="12.75" customHeight="1" outlineLevel="1">
      <c r="A53" s="37" t="s">
        <v>45</v>
      </c>
      <c r="B53" s="37"/>
      <c r="C53" s="28"/>
    </row>
    <row r="54" spans="1:3" ht="12.75" outlineLevel="1">
      <c r="A54" s="23"/>
      <c r="B54" s="24" t="s">
        <v>46</v>
      </c>
      <c r="C54" s="12">
        <v>1680</v>
      </c>
    </row>
    <row r="55" spans="1:3" ht="12.75" outlineLevel="1">
      <c r="A55" s="23"/>
      <c r="B55" s="24" t="s">
        <v>47</v>
      </c>
      <c r="C55" s="12">
        <v>1536</v>
      </c>
    </row>
    <row r="56" spans="1:3" ht="12.75" outlineLevel="1">
      <c r="A56" s="23"/>
      <c r="B56" s="24" t="s">
        <v>48</v>
      </c>
      <c r="C56" s="12">
        <v>1392</v>
      </c>
    </row>
    <row r="57" spans="1:3" ht="12.75" outlineLevel="1">
      <c r="A57" s="23"/>
      <c r="B57" s="24" t="s">
        <v>49</v>
      </c>
      <c r="C57" s="12">
        <v>1248</v>
      </c>
    </row>
    <row r="58" spans="1:3" ht="12.75" outlineLevel="1">
      <c r="A58" s="23"/>
      <c r="B58" s="24" t="s">
        <v>50</v>
      </c>
      <c r="C58" s="12">
        <v>1104</v>
      </c>
    </row>
    <row r="59" spans="1:3" ht="12.75" outlineLevel="1">
      <c r="A59" s="23"/>
      <c r="B59" s="24" t="s">
        <v>51</v>
      </c>
      <c r="C59" s="12">
        <v>960</v>
      </c>
    </row>
    <row r="60" spans="1:3" ht="12.75" customHeight="1" outlineLevel="1">
      <c r="A60" s="37" t="s">
        <v>52</v>
      </c>
      <c r="B60" s="37"/>
      <c r="C60" s="12"/>
    </row>
    <row r="61" spans="1:3" ht="12.75" outlineLevel="1">
      <c r="A61" s="23"/>
      <c r="B61" s="24" t="s">
        <v>53</v>
      </c>
      <c r="C61" s="12">
        <v>360</v>
      </c>
    </row>
    <row r="62" spans="1:3" ht="12.75" outlineLevel="1">
      <c r="A62" s="23"/>
      <c r="B62" s="24" t="s">
        <v>54</v>
      </c>
      <c r="C62" s="12">
        <v>720</v>
      </c>
    </row>
    <row r="63" spans="1:3" ht="12.75" outlineLevel="1">
      <c r="A63" s="23"/>
      <c r="B63" s="24" t="s">
        <v>55</v>
      </c>
      <c r="C63" s="12">
        <v>1080</v>
      </c>
    </row>
    <row r="64" spans="1:3" ht="12.75" outlineLevel="1">
      <c r="A64" s="23"/>
      <c r="B64" s="24" t="s">
        <v>56</v>
      </c>
      <c r="C64" s="12">
        <v>1440</v>
      </c>
    </row>
    <row r="65" spans="1:3" ht="12.75" outlineLevel="1">
      <c r="A65" s="23"/>
      <c r="B65" s="24" t="s">
        <v>57</v>
      </c>
      <c r="C65" s="12">
        <v>1800</v>
      </c>
    </row>
    <row r="66" spans="1:3" ht="12.75" outlineLevel="1">
      <c r="A66" s="23"/>
      <c r="B66" s="24" t="s">
        <v>58</v>
      </c>
      <c r="C66" s="12">
        <v>2160</v>
      </c>
    </row>
    <row r="67" spans="1:3" ht="12.75" outlineLevel="1">
      <c r="A67" s="23"/>
      <c r="B67" s="24" t="s">
        <v>59</v>
      </c>
      <c r="C67" s="12">
        <v>2520</v>
      </c>
    </row>
    <row r="68" spans="1:3" ht="12.75" outlineLevel="1">
      <c r="A68" s="23"/>
      <c r="B68" s="24" t="s">
        <v>60</v>
      </c>
      <c r="C68" s="12">
        <v>2880</v>
      </c>
    </row>
    <row r="69" spans="1:3" ht="12.75" outlineLevel="1">
      <c r="A69" s="23"/>
      <c r="B69" s="24" t="s">
        <v>61</v>
      </c>
      <c r="C69" s="12">
        <v>3240</v>
      </c>
    </row>
    <row r="70" spans="1:3" ht="12.75" outlineLevel="1">
      <c r="A70" s="23"/>
      <c r="B70" s="24" t="s">
        <v>62</v>
      </c>
      <c r="C70" s="12">
        <v>3600</v>
      </c>
    </row>
    <row r="71" spans="1:3" ht="12.75" outlineLevel="1">
      <c r="A71" s="23"/>
      <c r="B71" s="24" t="s">
        <v>63</v>
      </c>
      <c r="C71" s="12">
        <v>3960</v>
      </c>
    </row>
    <row r="72" spans="1:3" ht="12.75" customHeight="1" outlineLevel="1">
      <c r="A72" s="37" t="s">
        <v>64</v>
      </c>
      <c r="B72" s="37"/>
      <c r="C72" s="12"/>
    </row>
    <row r="73" spans="1:3" ht="26.25" customHeight="1" outlineLevel="1">
      <c r="A73" s="23"/>
      <c r="B73" s="24" t="s">
        <v>65</v>
      </c>
      <c r="C73" s="12">
        <v>3600</v>
      </c>
    </row>
    <row r="74" spans="1:3" ht="26.25" customHeight="1" outlineLevel="1">
      <c r="A74" s="23"/>
      <c r="B74" s="24" t="s">
        <v>66</v>
      </c>
      <c r="C74" s="12">
        <v>300</v>
      </c>
    </row>
    <row r="75" spans="1:3" ht="25.5" outlineLevel="1">
      <c r="A75" s="23"/>
      <c r="B75" s="24" t="s">
        <v>67</v>
      </c>
      <c r="C75" s="12">
        <v>1440</v>
      </c>
    </row>
    <row r="76" spans="1:3" ht="25.5" outlineLevel="1">
      <c r="A76" s="23"/>
      <c r="B76" s="24" t="s">
        <v>68</v>
      </c>
      <c r="C76" s="12">
        <v>120</v>
      </c>
    </row>
    <row r="77" spans="1:3" ht="12.75" customHeight="1" outlineLevel="1">
      <c r="A77" s="37" t="s">
        <v>69</v>
      </c>
      <c r="B77" s="37"/>
      <c r="C77" s="12"/>
    </row>
    <row r="78" spans="1:3" ht="25.5" outlineLevel="1">
      <c r="A78" s="23"/>
      <c r="B78" s="29" t="s">
        <v>70</v>
      </c>
      <c r="C78" s="30">
        <v>240</v>
      </c>
    </row>
    <row r="79" spans="1:3" ht="25.5" outlineLevel="1">
      <c r="A79" s="23"/>
      <c r="B79" s="29" t="s">
        <v>71</v>
      </c>
      <c r="C79" s="31">
        <v>36</v>
      </c>
    </row>
    <row r="80" spans="1:3" ht="12.75" customHeight="1" outlineLevel="1">
      <c r="A80" s="37" t="s">
        <v>72</v>
      </c>
      <c r="B80" s="37"/>
      <c r="C80" s="31">
        <v>99</v>
      </c>
    </row>
    <row r="81" spans="1:3" ht="12.75" customHeight="1" outlineLevel="1">
      <c r="A81" s="37" t="s">
        <v>73</v>
      </c>
      <c r="B81" s="37"/>
      <c r="C81" s="12">
        <v>3000</v>
      </c>
    </row>
    <row r="82" spans="1:3" ht="12.75" customHeight="1" outlineLevel="1">
      <c r="A82" s="37" t="s">
        <v>74</v>
      </c>
      <c r="B82" s="37"/>
      <c r="C82" s="31">
        <v>864</v>
      </c>
    </row>
    <row r="83" spans="1:6" ht="15">
      <c r="A83" s="38" t="s">
        <v>80</v>
      </c>
      <c r="B83" s="38"/>
      <c r="C83" s="38"/>
      <c r="D83" s="17"/>
      <c r="E83" s="18"/>
      <c r="F83" s="19"/>
    </row>
    <row r="84" spans="1:20" s="9" customFormat="1" ht="25.5" outlineLevel="1">
      <c r="A84" s="10"/>
      <c r="B84" s="11" t="s">
        <v>82</v>
      </c>
      <c r="C84" s="12">
        <v>7200</v>
      </c>
      <c r="D84" s="8"/>
      <c r="E84" s="16"/>
      <c r="F84" s="7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6" ht="25.5" outlineLevel="1">
      <c r="A85" s="10"/>
      <c r="B85" s="11" t="s">
        <v>83</v>
      </c>
      <c r="C85" s="12">
        <v>3600</v>
      </c>
      <c r="D85" s="17"/>
      <c r="E85" s="18"/>
      <c r="F85" s="19"/>
    </row>
    <row r="86" spans="1:6" ht="15">
      <c r="A86" s="38" t="s">
        <v>81</v>
      </c>
      <c r="B86" s="38"/>
      <c r="C86" s="38"/>
      <c r="D86" s="17"/>
      <c r="E86" s="18"/>
      <c r="F86" s="19"/>
    </row>
    <row r="87" spans="1:20" s="9" customFormat="1" ht="25.5" outlineLevel="1">
      <c r="A87" s="10"/>
      <c r="B87" s="11" t="s">
        <v>84</v>
      </c>
      <c r="C87" s="12">
        <v>3600</v>
      </c>
      <c r="D87" s="8"/>
      <c r="E87" s="16"/>
      <c r="F87" s="7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6" ht="25.5" outlineLevel="1">
      <c r="A88" s="10"/>
      <c r="B88" s="11" t="s">
        <v>85</v>
      </c>
      <c r="C88" s="12">
        <v>2400</v>
      </c>
      <c r="D88" s="17"/>
      <c r="E88" s="18"/>
      <c r="F88" s="19"/>
    </row>
    <row r="89" spans="1:6" ht="12.75" outlineLevel="1">
      <c r="A89" s="10"/>
      <c r="B89" s="11" t="s">
        <v>86</v>
      </c>
      <c r="C89" s="12">
        <v>720</v>
      </c>
      <c r="D89" s="17"/>
      <c r="E89" s="18"/>
      <c r="F89" s="19"/>
    </row>
    <row r="90" spans="1:2" ht="12.75">
      <c r="A90" s="33"/>
      <c r="B90" s="32"/>
    </row>
    <row r="91" spans="1:2" ht="12.75">
      <c r="A91" s="33"/>
      <c r="B91" s="32"/>
    </row>
    <row r="92" spans="1:3" ht="12.75">
      <c r="A92" s="40" t="s">
        <v>87</v>
      </c>
      <c r="B92" s="40"/>
      <c r="C92" s="40"/>
    </row>
    <row r="93" spans="1:2" ht="12.75">
      <c r="A93" s="33"/>
      <c r="B93" s="32"/>
    </row>
    <row r="94" spans="1:2" ht="12.75" customHeight="1">
      <c r="A94" s="36"/>
      <c r="B94" s="36"/>
    </row>
    <row r="95" spans="1:2" ht="12.75">
      <c r="A95" s="33"/>
      <c r="B95" s="32"/>
    </row>
    <row r="96" spans="1:2" ht="12.75">
      <c r="A96" s="33"/>
      <c r="B96" s="32"/>
    </row>
    <row r="97" spans="1:2" ht="12.75">
      <c r="A97" s="33"/>
      <c r="B97" s="32"/>
    </row>
    <row r="98" spans="1:2" ht="12.75" customHeight="1">
      <c r="A98" s="36"/>
      <c r="B98" s="36"/>
    </row>
    <row r="99" spans="1:3" ht="12.75">
      <c r="A99"/>
      <c r="B99"/>
      <c r="C99" s="34"/>
    </row>
    <row r="100" spans="4:253" ht="12.75">
      <c r="D100"/>
      <c r="E100"/>
      <c r="F100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</sheetData>
  <sheetProtection selectLockedCells="1" selectUnlockedCells="1"/>
  <mergeCells count="20">
    <mergeCell ref="A92:C92"/>
    <mergeCell ref="A36:B36"/>
    <mergeCell ref="A44:B44"/>
    <mergeCell ref="A53:B53"/>
    <mergeCell ref="A60:B60"/>
    <mergeCell ref="A1:B1"/>
    <mergeCell ref="D1:E1"/>
    <mergeCell ref="A12:C12"/>
    <mergeCell ref="A21:C21"/>
    <mergeCell ref="A26:C26"/>
    <mergeCell ref="A98:B98"/>
    <mergeCell ref="A48:B48"/>
    <mergeCell ref="A83:C83"/>
    <mergeCell ref="A86:C86"/>
    <mergeCell ref="A72:B72"/>
    <mergeCell ref="A77:B77"/>
    <mergeCell ref="A80:B80"/>
    <mergeCell ref="A81:B81"/>
    <mergeCell ref="A82:B82"/>
    <mergeCell ref="A94:B9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Сергій Лобач</cp:lastModifiedBy>
  <dcterms:modified xsi:type="dcterms:W3CDTF">2023-04-30T18:19:59Z</dcterms:modified>
  <cp:category/>
  <cp:version/>
  <cp:contentType/>
  <cp:contentStatus/>
</cp:coreProperties>
</file>